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6915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<sst xmlns="http://schemas.openxmlformats.org/spreadsheetml/2006/main" count="20" uniqueCount="19">
  <si>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As of 03/31/04</t>
  </si>
  <si>
    <t>Assets</t>
  </si>
  <si>
    <t>Cash</t>
  </si>
  <si>
    <t>Investments</t>
  </si>
  <si>
    <t>Receivables</t>
  </si>
  <si>
    <t>Buildings</t>
  </si>
  <si>
    <t>(Less accumulated depreciation)</t>
  </si>
  <si>
    <t>Total Assets</t>
  </si>
  <si>
    <t>Liabilities &amp; Fund Balance</t>
  </si>
  <si>
    <t>Unpaid bills</t>
  </si>
  <si>
    <t xml:space="preserve">Assessments </t>
  </si>
  <si>
    <t>Loan</t>
  </si>
  <si>
    <t>Total Liabilities</t>
  </si>
  <si>
    <t>Unrestricted net assets</t>
  </si>
  <si>
    <t xml:space="preserve">Available </t>
  </si>
  <si>
    <t>Permanently restricted endowment</t>
  </si>
  <si>
    <t>Temp. Restr. Roof Fund</t>
  </si>
  <si>
    <t>Total Fund Balance</t>
  </si>
  <si>
    <t>Total liabilities &amp; Fund balance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</si>
</sst>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&quot;$&quot;* #,##0.0000_);_(&quot;$&quot;* \(#,##0.0000\);_(&quot;$&quot;* &quot;-&quot;??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8" fontId="0" fillId="0" borderId="0" xfId="17" applyNumberFormat="1" applyFont="1" applyAlignment="1">
      <alignment/>
    </xf>
    <xf numFmtId="0" fontId="2" fillId="0" borderId="0" xfId="0" applyFont="1" applyAlignment="1">
      <alignment/>
    </xf>
    <xf numFmtId="8" fontId="2" fillId="0" borderId="0" xfId="17" applyNumberFormat="1" applyFont="1" applyAlignment="1">
      <alignment/>
    </xf>
    <xf numFmtId="8" fontId="0" fillId="0" borderId="0" xfId="17" applyNumberFormat="1" applyAlignment="1">
      <alignment/>
    </xf>
    <xf numFmtId="8" fontId="0" fillId="0" borderId="1" xfId="17" applyNumberFormat="1" applyBorder="1" applyAlignment="1">
      <alignment/>
    </xf>
    <xf numFmtId="8" fontId="0" fillId="0" borderId="2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F21" sqref="F21"/>
    </sheetView>
  </sheetViews>
  <sheetFormatPr defaultColWidth="9.140625" defaultRowHeight="12.75"/>
  <cols>
    <col min="6" max="6" width="12.8515625" style="4" bestFit="1" customWidth="1"/>
  </cols>
  <sheetData>
    <row r="1" ht="12.75">
      <c r="F1" s="1"/>
    </row>
    <row r="2" ht="12.75">
      <c r="F2" s="1" t="s">
        <v>0</v>
      </c>
    </row>
    <row r="3" spans="1:6" s="2" customFormat="1" ht="12.75">
      <c r="A3" s="2" t="s">
        <v>1</v>
      </c>
      <c r="F3" s="3"/>
    </row>
    <row r="4" spans="2:6" ht="12.75">
      <c r="B4" t="s">
        <v>2</v>
      </c>
      <c r="F4" s="4">
        <v>72563.98</v>
      </c>
    </row>
    <row r="5" spans="2:6" ht="12.75">
      <c r="B5" t="s">
        <v>3</v>
      </c>
      <c r="F5" s="4">
        <v>425672.36</v>
      </c>
    </row>
    <row r="6" spans="2:6" ht="12.75">
      <c r="B6" t="s">
        <v>4</v>
      </c>
      <c r="F6" s="4">
        <v>56</v>
      </c>
    </row>
    <row r="8" spans="2:6" ht="12.75">
      <c r="B8" t="s">
        <v>5</v>
      </c>
      <c r="F8" s="4">
        <v>525000</v>
      </c>
    </row>
    <row r="9" spans="2:6" ht="12.75">
      <c r="B9" t="s">
        <v>6</v>
      </c>
      <c r="F9" s="4">
        <f>-F8/4</f>
        <v>-131250</v>
      </c>
    </row>
    <row r="10" spans="1:6" ht="13.5" thickBot="1">
      <c r="A10" t="s">
        <v>7</v>
      </c>
      <c r="F10" s="5">
        <f>SUM(F4:F9)</f>
        <v>892042.34</v>
      </c>
    </row>
    <row r="11" ht="13.5" thickTop="1"/>
    <row r="12" spans="1:6" s="2" customFormat="1" ht="12.75">
      <c r="A12" s="2" t="s">
        <v>8</v>
      </c>
      <c r="F12" s="3"/>
    </row>
    <row r="14" spans="2:6" ht="12.75">
      <c r="B14" t="s">
        <v>9</v>
      </c>
      <c r="F14" s="4">
        <v>9546.23</v>
      </c>
    </row>
    <row r="15" spans="2:6" ht="12.75">
      <c r="B15" t="s">
        <v>10</v>
      </c>
      <c r="F15" s="4">
        <v>0</v>
      </c>
    </row>
    <row r="16" spans="2:6" ht="12.75">
      <c r="B16" t="s">
        <v>11</v>
      </c>
      <c r="F16" s="4">
        <v>12000</v>
      </c>
    </row>
    <row r="17" spans="1:6" ht="12.75">
      <c r="A17" t="s">
        <v>12</v>
      </c>
      <c r="F17" s="6">
        <f>SUM(F14:F16)</f>
        <v>21546.23</v>
      </c>
    </row>
    <row r="19" ht="12.75">
      <c r="B19" t="s">
        <v>13</v>
      </c>
    </row>
    <row r="20" spans="3:6" ht="12.75">
      <c r="C20" t="s">
        <v>14</v>
      </c>
      <c r="F20" s="4">
        <f>361292.34-F17</f>
        <v>339746.11000000004</v>
      </c>
    </row>
    <row r="21" spans="3:6" ht="12.75">
      <c r="C21" t="s">
        <v>5</v>
      </c>
      <c r="F21" s="4">
        <v>393750</v>
      </c>
    </row>
    <row r="23" spans="2:6" ht="12.75">
      <c r="B23" t="s">
        <v>15</v>
      </c>
      <c r="F23" s="4">
        <v>120000</v>
      </c>
    </row>
    <row r="24" spans="2:6" ht="12.75">
      <c r="B24" t="s">
        <v>16</v>
      </c>
      <c r="F24" s="4">
        <v>17000</v>
      </c>
    </row>
    <row r="25" spans="1:6" ht="12.75">
      <c r="A25" t="s">
        <v>17</v>
      </c>
      <c r="F25" s="6">
        <f>SUM(F19:F24)</f>
        <v>870496.1100000001</v>
      </c>
    </row>
    <row r="27" spans="1:6" ht="13.5" thickBot="1">
      <c r="A27" t="s">
        <v>18</v>
      </c>
      <c r="F27" s="5">
        <f>F25+F17</f>
        <v>892042.3400000001</v>
      </c>
    </row>
    <row r="28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&amp;C&amp;"Arial,Bold"&amp;12&amp;EChurch of St. Swithin
Balance Sheet
All Funds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Episcopal Diocese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L. O'Neale</dc:creator>
  <cp:keywords/>
  <dc:description/>
  <cp:lastModifiedBy>Carol L. O'Neale</cp:lastModifiedBy>
  <dcterms:created xsi:type="dcterms:W3CDTF">2004-03-25T15:19:43Z</dcterms:created>
  <dcterms:modified xsi:type="dcterms:W3CDTF">2004-03-25T15:19:52Z</dcterms:modified>
  <cp:category/>
  <cp:version/>
  <cp:contentType/>
  <cp:contentStatus/>
</cp:coreProperties>
</file>